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Template" sheetId="2" r:id="rId5"/>
    <sheet state="visible" name="Scenario High Close Rate (30%)" sheetId="3" r:id="rId6"/>
    <sheet state="visible" name="Scenario Higher ACV ($80K)" sheetId="4" r:id="rId7"/>
    <sheet state="visible" name="Scenario High Qualification Rat" sheetId="5" r:id="rId8"/>
  </sheets>
  <definedNames/>
  <calcPr/>
</workbook>
</file>

<file path=xl/sharedStrings.xml><?xml version="1.0" encoding="utf-8"?>
<sst xmlns="http://schemas.openxmlformats.org/spreadsheetml/2006/main" count="69" uniqueCount="27">
  <si>
    <t>This is for:</t>
  </si>
  <si>
    <t>Sales teams</t>
  </si>
  <si>
    <t>For the purpose of:</t>
  </si>
  <si>
    <t>Calculating the number of leads needed to reach your intended ARR</t>
  </si>
  <si>
    <t>Directions:</t>
  </si>
  <si>
    <t>Update all yellow cells including:</t>
  </si>
  <si>
    <t>1. Intended ARR 
2. Conversion Rates for each step of the funnel
3. Company Average Contract Value (ACV)</t>
  </si>
  <si>
    <t>Considerations:</t>
  </si>
  <si>
    <t>1. How much activity does your marketing team need to perform (content marketing, sequences, webinars, advertising, etc.) to achieve its MQL target?</t>
  </si>
  <si>
    <t>2. How much activity does your sales team need to perform (emails, calls, personalized outreach, etc.) to create enough opportunities?</t>
  </si>
  <si>
    <t>3. How long is your average sales cycle?</t>
  </si>
  <si>
    <t>Next Steps:</t>
  </si>
  <si>
    <t xml:space="preserve">Utilize the scenarios to understand variable sensitivity. For example, how would your required leads change if your close rate was 30% instead of 20%? </t>
  </si>
  <si>
    <t>Results</t>
  </si>
  <si>
    <t>Total Leads</t>
  </si>
  <si>
    <t>MQLs</t>
  </si>
  <si>
    <t>SALs</t>
  </si>
  <si>
    <t>SQLs</t>
  </si>
  <si>
    <t>Closed Deals</t>
  </si>
  <si>
    <t>Intended ARR</t>
  </si>
  <si>
    <t>Variables</t>
  </si>
  <si>
    <t>% of leads that are qualified (MQLs) </t>
  </si>
  <si>
    <t>% of MQLs that are sales allowed (SALs) </t>
  </si>
  <si>
    <t>% of SALs that are sales qualified (SQLs)</t>
  </si>
  <si>
    <t>% of SQLs that close</t>
  </si>
  <si>
    <t>Average Contract Value</t>
  </si>
  <si>
    <t># of Sales Activities required to close an opportunity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</si>
</sst>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sz val="12.0"/>
      <color theme="1"/>
      <name val="Arial"/>
      <scheme val="minor"/>
    </font>
    <font>
      <b/>
      <sz val="12.0"/>
      <color rgb="FFFFFFFF"/>
      <name val="Arial"/>
      <scheme val="minor"/>
    </font>
    <font>
      <b/>
      <sz val="12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sz val="12.0"/>
      <color rgb="FF000000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527C"/>
        <bgColor rgb="FF00527C"/>
      </patternFill>
    </fill>
    <fill>
      <patternFill patternType="solid">
        <fgColor rgb="FFFFF2CC"/>
        <bgColor rgb="FFFFF2CC"/>
      </patternFill>
    </fill>
  </fills>
  <borders count="8">
    <border/>
    <border>
      <left style="thick">
        <color rgb="FF4A86E8"/>
      </left>
      <right style="thick">
        <color rgb="FF4A86E8"/>
      </right>
      <top style="thick">
        <color rgb="FF4A86E8"/>
      </top>
      <bottom style="thick">
        <color rgb="FF4A86E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2" fontId="2" numFmtId="0" xfId="0" applyAlignment="1" applyFill="1" applyFont="1">
      <alignment readingOrder="0"/>
    </xf>
    <xf borderId="1" fillId="0" fontId="3" numFmtId="1" xfId="0" applyAlignment="1" applyBorder="1" applyFont="1" applyNumberFormat="1">
      <alignment readingOrder="0"/>
    </xf>
    <xf borderId="2" fillId="0" fontId="4" numFmtId="1" xfId="0" applyBorder="1" applyFont="1" applyNumberFormat="1"/>
    <xf borderId="0" fillId="0" fontId="5" numFmtId="0" xfId="0" applyAlignment="1" applyFont="1">
      <alignment readingOrder="0" shrinkToFit="0" wrapText="1"/>
    </xf>
    <xf borderId="3" fillId="0" fontId="4" numFmtId="1" xfId="0" applyBorder="1" applyFont="1" applyNumberFormat="1"/>
    <xf borderId="4" fillId="3" fontId="4" numFmtId="164" xfId="0" applyBorder="1" applyFill="1" applyFont="1" applyNumberFormat="1"/>
    <xf borderId="0" fillId="0" fontId="5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0" fontId="1" numFmtId="164" xfId="0" applyFont="1" applyNumberFormat="1"/>
    <xf borderId="4" fillId="3" fontId="6" numFmtId="10" xfId="0" applyAlignment="1" applyBorder="1" applyFont="1" applyNumberFormat="1">
      <alignment readingOrder="0"/>
    </xf>
    <xf borderId="0" fillId="0" fontId="5" numFmtId="1" xfId="0" applyFont="1" applyNumberFormat="1"/>
    <xf borderId="4" fillId="3" fontId="6" numFmtId="164" xfId="0" applyAlignment="1" applyBorder="1" applyFont="1" applyNumberFormat="1">
      <alignment readingOrder="0"/>
    </xf>
    <xf borderId="0" fillId="0" fontId="5" numFmtId="0" xfId="0" applyFont="1"/>
    <xf borderId="5" fillId="0" fontId="6" numFmtId="3" xfId="0" applyAlignment="1" applyBorder="1" applyFont="1" applyNumberFormat="1">
      <alignment readingOrder="0"/>
    </xf>
    <xf borderId="0" fillId="0" fontId="7" numFmtId="0" xfId="0" applyAlignment="1" applyFont="1">
      <alignment readingOrder="0" shrinkToFit="0" wrapText="1"/>
    </xf>
    <xf borderId="2" fillId="0" fontId="6" numFmtId="10" xfId="0" applyAlignment="1" applyBorder="1" applyFont="1" applyNumberFormat="1">
      <alignment readingOrder="0"/>
    </xf>
    <xf borderId="6" fillId="3" fontId="6" numFmtId="10" xfId="0" applyAlignment="1" applyBorder="1" applyFont="1" applyNumberFormat="1">
      <alignment readingOrder="0"/>
    </xf>
    <xf borderId="2" fillId="0" fontId="6" numFmtId="164" xfId="0" applyAlignment="1" applyBorder="1" applyFont="1" applyNumberFormat="1">
      <alignment readingOrder="0"/>
    </xf>
    <xf borderId="5" fillId="0" fontId="4" numFmtId="1" xfId="0" applyBorder="1" applyFont="1" applyNumberFormat="1"/>
    <xf borderId="3" fillId="0" fontId="6" numFmtId="10" xfId="0" applyAlignment="1" applyBorder="1" applyFont="1" applyNumberFormat="1">
      <alignment readingOrder="0"/>
    </xf>
    <xf borderId="7" fillId="0" fontId="6" numFmtId="10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09750" cy="409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3.75"/>
    <col customWidth="1" min="2" max="2" width="35.88"/>
  </cols>
  <sheetData>
    <row r="1" ht="69.0" customHeight="1">
      <c r="A1" s="1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0</v>
      </c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 t="s">
        <v>2</v>
      </c>
      <c r="B5" s="1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4</v>
      </c>
      <c r="B7" s="1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1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 t="s">
        <v>7</v>
      </c>
      <c r="B10" s="1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1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1" t="s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 t="s">
        <v>11</v>
      </c>
      <c r="B14" s="1" t="s">
        <v>12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">
    <mergeCell ref="A1:Z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6.25"/>
    <col customWidth="1" min="2" max="2" width="15.88"/>
    <col hidden="1" min="3" max="3" width="12.63"/>
    <col customWidth="1" min="5" max="5" width="47.13"/>
  </cols>
  <sheetData>
    <row r="1">
      <c r="A1" s="4" t="s">
        <v>13</v>
      </c>
    </row>
    <row r="2">
      <c r="A2" s="1" t="s">
        <v>14</v>
      </c>
      <c r="B2" s="5">
        <f t="shared" ref="B2:B6" si="1">B3/B10</f>
        <v>1804.511278</v>
      </c>
    </row>
    <row r="3">
      <c r="A3" s="1" t="s">
        <v>15</v>
      </c>
      <c r="B3" s="6">
        <f t="shared" si="1"/>
        <v>631.5789474</v>
      </c>
    </row>
    <row r="4">
      <c r="A4" s="1" t="s">
        <v>16</v>
      </c>
      <c r="B4" s="6">
        <f t="shared" si="1"/>
        <v>600</v>
      </c>
      <c r="E4" s="7"/>
    </row>
    <row r="5">
      <c r="A5" s="1" t="s">
        <v>17</v>
      </c>
      <c r="B5" s="6">
        <f t="shared" si="1"/>
        <v>300</v>
      </c>
      <c r="E5" s="7"/>
    </row>
    <row r="6">
      <c r="A6" s="1" t="s">
        <v>18</v>
      </c>
      <c r="B6" s="8">
        <f t="shared" si="1"/>
        <v>60</v>
      </c>
    </row>
    <row r="7">
      <c r="A7" s="1" t="s">
        <v>19</v>
      </c>
      <c r="B7" s="9">
        <v>3000000.0</v>
      </c>
      <c r="D7" s="10"/>
    </row>
    <row r="8">
      <c r="A8" s="11"/>
      <c r="B8" s="12"/>
    </row>
    <row r="9">
      <c r="A9" s="4" t="s">
        <v>20</v>
      </c>
    </row>
    <row r="10">
      <c r="A10" s="1" t="s">
        <v>21</v>
      </c>
      <c r="B10" s="13">
        <v>0.35</v>
      </c>
      <c r="C10" s="14" t="str">
        <f>#REF!*B10</f>
        <v>#REF!</v>
      </c>
    </row>
    <row r="11">
      <c r="A11" s="1" t="s">
        <v>22</v>
      </c>
      <c r="B11" s="13">
        <v>0.95</v>
      </c>
      <c r="C11" s="14" t="str">
        <f t="shared" ref="C11:C14" si="2">C10*B11</f>
        <v>#REF!</v>
      </c>
    </row>
    <row r="12">
      <c r="A12" s="1" t="s">
        <v>23</v>
      </c>
      <c r="B12" s="13">
        <v>0.5</v>
      </c>
      <c r="C12" s="14" t="str">
        <f t="shared" si="2"/>
        <v>#REF!</v>
      </c>
    </row>
    <row r="13">
      <c r="A13" s="1" t="s">
        <v>24</v>
      </c>
      <c r="B13" s="13">
        <v>0.2</v>
      </c>
      <c r="C13" s="14" t="str">
        <f t="shared" si="2"/>
        <v>#REF!</v>
      </c>
    </row>
    <row r="14">
      <c r="A14" s="1" t="s">
        <v>25</v>
      </c>
      <c r="B14" s="15">
        <v>50000.0</v>
      </c>
      <c r="C14" s="16" t="str">
        <f t="shared" si="2"/>
        <v>#REF!</v>
      </c>
    </row>
    <row r="15">
      <c r="A15" s="1" t="s">
        <v>26</v>
      </c>
      <c r="B15" s="17">
        <v>11.0</v>
      </c>
    </row>
    <row r="17">
      <c r="A17" s="18"/>
    </row>
    <row r="18">
      <c r="A18" s="7"/>
    </row>
    <row r="19">
      <c r="A19" s="18"/>
    </row>
    <row r="20">
      <c r="A20" s="7"/>
    </row>
    <row r="21">
      <c r="A21" s="7"/>
    </row>
  </sheetData>
  <mergeCells count="2">
    <mergeCell ref="A1:B1"/>
    <mergeCell ref="A9:B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6.25"/>
    <col customWidth="1" min="2" max="2" width="15.88"/>
    <col hidden="1" min="3" max="3" width="12.63"/>
    <col customWidth="1" min="5" max="5" width="47.13"/>
  </cols>
  <sheetData>
    <row r="1">
      <c r="A1" s="4" t="s">
        <v>13</v>
      </c>
    </row>
    <row r="2">
      <c r="A2" s="1" t="s">
        <v>14</v>
      </c>
      <c r="B2" s="5">
        <f t="shared" ref="B2:B6" si="1">B3/B10</f>
        <v>1203.007519</v>
      </c>
    </row>
    <row r="3">
      <c r="A3" s="1" t="s">
        <v>15</v>
      </c>
      <c r="B3" s="6">
        <f t="shared" si="1"/>
        <v>421.0526316</v>
      </c>
    </row>
    <row r="4">
      <c r="A4" s="1" t="s">
        <v>16</v>
      </c>
      <c r="B4" s="6">
        <f t="shared" si="1"/>
        <v>400</v>
      </c>
      <c r="E4" s="7"/>
    </row>
    <row r="5">
      <c r="A5" s="1" t="s">
        <v>17</v>
      </c>
      <c r="B5" s="6">
        <f t="shared" si="1"/>
        <v>200</v>
      </c>
      <c r="E5" s="7"/>
    </row>
    <row r="6">
      <c r="A6" s="1" t="s">
        <v>18</v>
      </c>
      <c r="B6" s="8">
        <f t="shared" si="1"/>
        <v>60</v>
      </c>
    </row>
    <row r="7">
      <c r="A7" s="1" t="s">
        <v>19</v>
      </c>
      <c r="B7" s="9">
        <v>3000000.0</v>
      </c>
      <c r="D7" s="10"/>
    </row>
    <row r="8">
      <c r="A8" s="11"/>
      <c r="B8" s="12"/>
    </row>
    <row r="9">
      <c r="A9" s="4" t="s">
        <v>20</v>
      </c>
    </row>
    <row r="10">
      <c r="A10" s="1" t="s">
        <v>21</v>
      </c>
      <c r="B10" s="19">
        <v>0.35</v>
      </c>
      <c r="C10" s="14" t="str">
        <f>#REF!*B10</f>
        <v>#REF!</v>
      </c>
    </row>
    <row r="11">
      <c r="A11" s="1" t="s">
        <v>22</v>
      </c>
      <c r="B11" s="19">
        <v>0.95</v>
      </c>
      <c r="C11" s="14" t="str">
        <f t="shared" ref="C11:C14" si="2">C10*B11</f>
        <v>#REF!</v>
      </c>
    </row>
    <row r="12">
      <c r="A12" s="1" t="s">
        <v>23</v>
      </c>
      <c r="B12" s="19">
        <v>0.5</v>
      </c>
      <c r="C12" s="14" t="str">
        <f t="shared" si="2"/>
        <v>#REF!</v>
      </c>
    </row>
    <row r="13">
      <c r="A13" s="1" t="s">
        <v>24</v>
      </c>
      <c r="B13" s="20">
        <v>0.3</v>
      </c>
      <c r="C13" s="14" t="str">
        <f t="shared" si="2"/>
        <v>#REF!</v>
      </c>
    </row>
    <row r="14">
      <c r="A14" s="1" t="s">
        <v>25</v>
      </c>
      <c r="B14" s="21">
        <v>50000.0</v>
      </c>
      <c r="C14" s="16" t="str">
        <f t="shared" si="2"/>
        <v>#REF!</v>
      </c>
    </row>
    <row r="15">
      <c r="A15" s="1" t="s">
        <v>26</v>
      </c>
      <c r="B15" s="17">
        <v>11.0</v>
      </c>
    </row>
    <row r="17">
      <c r="A17" s="18"/>
    </row>
    <row r="18">
      <c r="A18" s="7"/>
    </row>
    <row r="19">
      <c r="A19" s="18"/>
    </row>
    <row r="20">
      <c r="A20" s="7"/>
    </row>
    <row r="21">
      <c r="A21" s="7"/>
    </row>
  </sheetData>
  <mergeCells count="2">
    <mergeCell ref="A1:B1"/>
    <mergeCell ref="A9:B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6.25"/>
    <col customWidth="1" min="2" max="2" width="15.88"/>
    <col hidden="1" min="3" max="3" width="12.63"/>
    <col customWidth="1" min="5" max="5" width="47.13"/>
  </cols>
  <sheetData>
    <row r="1">
      <c r="A1" s="4" t="s">
        <v>13</v>
      </c>
    </row>
    <row r="2">
      <c r="A2" s="1" t="s">
        <v>14</v>
      </c>
      <c r="B2" s="5">
        <f t="shared" ref="B2:B6" si="1">B3/B10</f>
        <v>1127.819549</v>
      </c>
    </row>
    <row r="3">
      <c r="A3" s="1" t="s">
        <v>15</v>
      </c>
      <c r="B3" s="22">
        <f t="shared" si="1"/>
        <v>394.7368421</v>
      </c>
    </row>
    <row r="4">
      <c r="A4" s="1" t="s">
        <v>16</v>
      </c>
      <c r="B4" s="6">
        <f t="shared" si="1"/>
        <v>375</v>
      </c>
      <c r="E4" s="7"/>
    </row>
    <row r="5">
      <c r="A5" s="1" t="s">
        <v>17</v>
      </c>
      <c r="B5" s="6">
        <f t="shared" si="1"/>
        <v>187.5</v>
      </c>
      <c r="E5" s="7"/>
    </row>
    <row r="6">
      <c r="A6" s="1" t="s">
        <v>18</v>
      </c>
      <c r="B6" s="8">
        <f t="shared" si="1"/>
        <v>37.5</v>
      </c>
    </row>
    <row r="7">
      <c r="A7" s="1" t="s">
        <v>19</v>
      </c>
      <c r="B7" s="9">
        <v>3000000.0</v>
      </c>
      <c r="D7" s="10"/>
    </row>
    <row r="8">
      <c r="A8" s="11"/>
      <c r="B8" s="12"/>
    </row>
    <row r="9">
      <c r="A9" s="4" t="s">
        <v>20</v>
      </c>
    </row>
    <row r="10">
      <c r="A10" s="1" t="s">
        <v>21</v>
      </c>
      <c r="B10" s="19">
        <v>0.35</v>
      </c>
      <c r="C10" s="14" t="str">
        <f>#REF!*B10</f>
        <v>#REF!</v>
      </c>
    </row>
    <row r="11">
      <c r="A11" s="1" t="s">
        <v>22</v>
      </c>
      <c r="B11" s="23">
        <v>0.95</v>
      </c>
      <c r="C11" s="14" t="str">
        <f t="shared" ref="C11:C14" si="2">C10*B11</f>
        <v>#REF!</v>
      </c>
    </row>
    <row r="12">
      <c r="A12" s="1" t="s">
        <v>23</v>
      </c>
      <c r="B12" s="19">
        <v>0.5</v>
      </c>
      <c r="C12" s="14" t="str">
        <f t="shared" si="2"/>
        <v>#REF!</v>
      </c>
    </row>
    <row r="13">
      <c r="A13" s="1" t="s">
        <v>24</v>
      </c>
      <c r="B13" s="24">
        <v>0.2</v>
      </c>
      <c r="C13" s="14" t="str">
        <f t="shared" si="2"/>
        <v>#REF!</v>
      </c>
    </row>
    <row r="14">
      <c r="A14" s="1" t="s">
        <v>25</v>
      </c>
      <c r="B14" s="15">
        <v>80000.0</v>
      </c>
      <c r="C14" s="16" t="str">
        <f t="shared" si="2"/>
        <v>#REF!</v>
      </c>
    </row>
    <row r="15">
      <c r="A15" s="1" t="s">
        <v>26</v>
      </c>
      <c r="B15" s="17">
        <v>11.0</v>
      </c>
    </row>
    <row r="17">
      <c r="A17" s="18"/>
    </row>
    <row r="18">
      <c r="A18" s="7"/>
    </row>
    <row r="19">
      <c r="A19" s="18"/>
    </row>
    <row r="20">
      <c r="A20" s="7"/>
    </row>
    <row r="21">
      <c r="A21" s="7"/>
    </row>
  </sheetData>
  <mergeCells count="2">
    <mergeCell ref="A1:B1"/>
    <mergeCell ref="A9:B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6.25"/>
    <col customWidth="1" min="2" max="2" width="15.88"/>
    <col hidden="1" min="3" max="3" width="12.63"/>
    <col customWidth="1" min="5" max="5" width="47.13"/>
  </cols>
  <sheetData>
    <row r="1">
      <c r="A1" s="4" t="s">
        <v>13</v>
      </c>
    </row>
    <row r="2">
      <c r="A2" s="1" t="s">
        <v>14</v>
      </c>
      <c r="B2" s="5">
        <f t="shared" ref="B2:B6" si="1">B3/B10</f>
        <v>949.742778</v>
      </c>
    </row>
    <row r="3">
      <c r="A3" s="1" t="s">
        <v>15</v>
      </c>
      <c r="B3" s="22">
        <f t="shared" si="1"/>
        <v>332.4099723</v>
      </c>
    </row>
    <row r="4">
      <c r="A4" s="1" t="s">
        <v>16</v>
      </c>
      <c r="B4" s="6">
        <f t="shared" si="1"/>
        <v>315.7894737</v>
      </c>
      <c r="E4" s="7"/>
    </row>
    <row r="5">
      <c r="A5" s="1" t="s">
        <v>17</v>
      </c>
      <c r="B5" s="6">
        <f t="shared" si="1"/>
        <v>300</v>
      </c>
      <c r="E5" s="7"/>
    </row>
    <row r="6">
      <c r="A6" s="1" t="s">
        <v>18</v>
      </c>
      <c r="B6" s="8">
        <f t="shared" si="1"/>
        <v>60</v>
      </c>
    </row>
    <row r="7">
      <c r="A7" s="1" t="s">
        <v>19</v>
      </c>
      <c r="B7" s="9">
        <v>3000000.0</v>
      </c>
      <c r="D7" s="10"/>
    </row>
    <row r="8">
      <c r="A8" s="11"/>
      <c r="B8" s="12"/>
    </row>
    <row r="9">
      <c r="A9" s="4" t="s">
        <v>20</v>
      </c>
    </row>
    <row r="10">
      <c r="A10" s="1" t="s">
        <v>21</v>
      </c>
      <c r="B10" s="19">
        <v>0.35</v>
      </c>
      <c r="C10" s="14" t="str">
        <f>#REF!*B10</f>
        <v>#REF!</v>
      </c>
    </row>
    <row r="11">
      <c r="A11" s="1" t="s">
        <v>22</v>
      </c>
      <c r="B11" s="19">
        <v>0.95</v>
      </c>
      <c r="C11" s="14" t="str">
        <f t="shared" ref="C11:C14" si="2">C10*B11</f>
        <v>#REF!</v>
      </c>
    </row>
    <row r="12">
      <c r="A12" s="1" t="s">
        <v>23</v>
      </c>
      <c r="B12" s="20">
        <v>0.95</v>
      </c>
      <c r="C12" s="14" t="str">
        <f t="shared" si="2"/>
        <v>#REF!</v>
      </c>
    </row>
    <row r="13">
      <c r="A13" s="1" t="s">
        <v>24</v>
      </c>
      <c r="B13" s="19">
        <v>0.2</v>
      </c>
      <c r="C13" s="14" t="str">
        <f t="shared" si="2"/>
        <v>#REF!</v>
      </c>
    </row>
    <row r="14">
      <c r="A14" s="1" t="s">
        <v>25</v>
      </c>
      <c r="B14" s="21">
        <v>50000.0</v>
      </c>
      <c r="C14" s="16" t="str">
        <f t="shared" si="2"/>
        <v>#REF!</v>
      </c>
    </row>
    <row r="15">
      <c r="A15" s="1" t="s">
        <v>26</v>
      </c>
      <c r="B15" s="17">
        <v>11.0</v>
      </c>
    </row>
    <row r="17">
      <c r="A17" s="18"/>
    </row>
    <row r="18">
      <c r="A18" s="7"/>
    </row>
    <row r="19">
      <c r="A19" s="18"/>
    </row>
    <row r="20">
      <c r="A20" s="7"/>
    </row>
    <row r="21">
      <c r="A21" s="7"/>
    </row>
  </sheetData>
  <mergeCells count="2">
    <mergeCell ref="A1:B1"/>
    <mergeCell ref="A9:B9"/>
  </mergeCells>
  <drawing r:id="rId1"/>
</worksheet>
</file>